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NO LAVINO SAMOGGIA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<sst xmlns="http://schemas.openxmlformats.org/spreadsheetml/2006/main" count="59" uniqueCount="19">
  <si>
    <t xml:space="preserve">Popolazione residente - soggetti vaccinati (almeno una dose)</t>
  </si>
  <si>
    <t xml:space="preserve">COMUNE</t>
  </si>
  <si>
    <t xml:space="preserve">5-11 anni</t>
  </si>
  <si>
    <t xml:space="preserve">12-19 anni</t>
  </si>
  <si>
    <t xml:space="preserve">20-39 anni</t>
  </si>
  <si>
    <t xml:space="preserve">40-59 anni</t>
  </si>
  <si>
    <t xml:space="preserve">60+ anni</t>
  </si>
  <si>
    <t xml:space="preserve">Totale 12+</t>
  </si>
  <si>
    <t xml:space="preserve">N pop</t>
  </si>
  <si>
    <t xml:space="preserve">N vaccinati</t>
  </si>
  <si>
    <t xml:space="preserve">Tasso copertura</t>
  </si>
  <si>
    <t xml:space="preserve">ZOLA PREDOSA</t>
  </si>
  <si>
    <t xml:space="preserve">Reno, Lavino e Samoggia</t>
  </si>
  <si>
    <t xml:space="preserve">Totale AUSL Bologna</t>
  </si>
  <si>
    <t xml:space="preserve">Soggetti vaccinati con terza dose*</t>
  </si>
  <si>
    <t xml:space="preserve">N vaccinati ciclo completo</t>
  </si>
  <si>
    <t xml:space="preserve">N vaccinati 3 dose</t>
  </si>
  <si>
    <t xml:space="preserve">% su vacc ciclo completo</t>
  </si>
  <si>
    <t xml:space="preserve">* dose aggiuntiva o dose booster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</si>
</sst>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"/>
    <numFmt numFmtId="167" formatCode="0.0%"/>
    <numFmt numFmtId="168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BCE0EA"/>
      </patternFill>
    </fill>
    <fill>
      <patternFill patternType="solid">
        <fgColor rgb="FFDBEEF4"/>
        <bgColor rgb="FFCCFFFF"/>
      </patternFill>
    </fill>
    <fill>
      <patternFill patternType="solid">
        <fgColor rgb="FFBCE0EA"/>
        <bgColor rgb="FFDBEEF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CE0E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Dati/chiaragi/COVID/vaccinazioni/vaccinazione%20pop%20generale/report%20per%20comuni/report_com_format_new6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olazione"/>
      <sheetName val="vaccinati per comune_1 dose"/>
      <sheetName val="vaccinati per comune_2 dosi"/>
      <sheetName val="vaccinati per comune_almeno1dos"/>
      <sheetName val="vaccinati per comune_3 dosi"/>
      <sheetName val="vaccinati per comune_almeno2dos"/>
      <sheetName val="APPENNINO"/>
      <sheetName val="PIANURA EST"/>
      <sheetName val="PIANURA OVEST"/>
      <sheetName val="RENO LAVINO SAMOGGIA"/>
      <sheetName val="SAVENA IDICE"/>
    </sheetNames>
    <sheetDataSet>
      <sheetData sheetId="0"/>
      <sheetData sheetId="1"/>
      <sheetData sheetId="2"/>
      <sheetData sheetId="3">
        <row r="42">
          <cell r="C42">
            <v>1251</v>
          </cell>
          <cell r="D42">
            <v>449</v>
          </cell>
        </row>
        <row r="42">
          <cell r="F42">
            <v>1514</v>
          </cell>
          <cell r="G42">
            <v>1363</v>
          </cell>
        </row>
        <row r="42">
          <cell r="I42">
            <v>3692</v>
          </cell>
          <cell r="J42">
            <v>3352</v>
          </cell>
        </row>
        <row r="42">
          <cell r="L42">
            <v>6256</v>
          </cell>
          <cell r="M42">
            <v>5641</v>
          </cell>
        </row>
        <row r="42">
          <cell r="O42">
            <v>5799</v>
          </cell>
          <cell r="P42">
            <v>5646</v>
          </cell>
        </row>
        <row r="49">
          <cell r="C49">
            <v>53041</v>
          </cell>
          <cell r="D49">
            <v>20237</v>
          </cell>
        </row>
        <row r="49">
          <cell r="F49">
            <v>62075</v>
          </cell>
          <cell r="G49">
            <v>55310</v>
          </cell>
        </row>
        <row r="49">
          <cell r="I49">
            <v>188425</v>
          </cell>
          <cell r="J49">
            <v>168167</v>
          </cell>
        </row>
        <row r="49">
          <cell r="L49">
            <v>275083</v>
          </cell>
          <cell r="M49">
            <v>244117</v>
          </cell>
        </row>
        <row r="49">
          <cell r="O49">
            <v>273914</v>
          </cell>
          <cell r="P49">
            <v>262273</v>
          </cell>
        </row>
        <row r="49">
          <cell r="R49">
            <v>799497</v>
          </cell>
          <cell r="S49">
            <v>729867</v>
          </cell>
        </row>
      </sheetData>
      <sheetData sheetId="4">
        <row r="42">
          <cell r="C42">
            <v>350</v>
          </cell>
        </row>
        <row r="42">
          <cell r="F42">
            <v>1278</v>
          </cell>
          <cell r="G42">
            <v>696</v>
          </cell>
        </row>
        <row r="42">
          <cell r="I42">
            <v>3186</v>
          </cell>
          <cell r="J42">
            <v>1961</v>
          </cell>
        </row>
        <row r="42">
          <cell r="L42">
            <v>5476</v>
          </cell>
          <cell r="M42">
            <v>4164</v>
          </cell>
        </row>
        <row r="42">
          <cell r="O42">
            <v>5576</v>
          </cell>
          <cell r="P42">
            <v>4999</v>
          </cell>
        </row>
        <row r="49">
          <cell r="C49">
            <v>15867</v>
          </cell>
          <cell r="D49">
            <v>0</v>
          </cell>
        </row>
        <row r="49">
          <cell r="F49">
            <v>52179</v>
          </cell>
          <cell r="G49">
            <v>27122</v>
          </cell>
        </row>
        <row r="49">
          <cell r="I49">
            <v>160675</v>
          </cell>
          <cell r="J49">
            <v>99690</v>
          </cell>
        </row>
        <row r="49">
          <cell r="L49">
            <v>237585</v>
          </cell>
          <cell r="M49">
            <v>181421</v>
          </cell>
        </row>
        <row r="49">
          <cell r="O49">
            <v>258774</v>
          </cell>
          <cell r="P49">
            <v>228430</v>
          </cell>
        </row>
        <row r="49">
          <cell r="R49">
            <v>709213</v>
          </cell>
          <cell r="S49">
            <v>536663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H23" activeCellId="0" sqref="H23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25"/>
    <col collapsed="false" customWidth="true" hidden="false" outlineLevel="0" max="19" min="2" style="0" width="10.71"/>
  </cols>
  <sheetData>
    <row r="1" customFormat="false" ht="1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  <c r="B2" s="3" t="s">
        <v>2</v>
      </c>
      <c r="C2" s="3"/>
      <c r="D2" s="3"/>
      <c r="E2" s="3" t="s">
        <v>3</v>
      </c>
      <c r="F2" s="3"/>
      <c r="G2" s="3"/>
      <c r="H2" s="3" t="s">
        <v>4</v>
      </c>
      <c r="I2" s="3"/>
      <c r="J2" s="3"/>
      <c r="K2" s="3" t="s">
        <v>5</v>
      </c>
      <c r="L2" s="3"/>
      <c r="M2" s="3"/>
      <c r="N2" s="3" t="s">
        <v>6</v>
      </c>
      <c r="O2" s="3"/>
      <c r="P2" s="3"/>
      <c r="Q2" s="2" t="s">
        <v>7</v>
      </c>
      <c r="R2" s="2"/>
      <c r="S2" s="2"/>
    </row>
    <row r="3" customFormat="false" ht="30" hidden="false" customHeight="false" outlineLevel="0" collapsed="false">
      <c r="A3" s="2"/>
      <c r="B3" s="4" t="s">
        <v>8</v>
      </c>
      <c r="C3" s="4" t="s">
        <v>9</v>
      </c>
      <c r="D3" s="5" t="s">
        <v>10</v>
      </c>
      <c r="E3" s="4" t="s">
        <v>8</v>
      </c>
      <c r="F3" s="4" t="s">
        <v>9</v>
      </c>
      <c r="G3" s="5" t="s">
        <v>10</v>
      </c>
      <c r="H3" s="4" t="s">
        <v>8</v>
      </c>
      <c r="I3" s="4" t="s">
        <v>9</v>
      </c>
      <c r="J3" s="5" t="s">
        <v>10</v>
      </c>
      <c r="K3" s="4" t="s">
        <v>8</v>
      </c>
      <c r="L3" s="4" t="s">
        <v>9</v>
      </c>
      <c r="M3" s="5" t="s">
        <v>10</v>
      </c>
      <c r="N3" s="4" t="s">
        <v>8</v>
      </c>
      <c r="O3" s="4" t="s">
        <v>9</v>
      </c>
      <c r="P3" s="5" t="s">
        <v>10</v>
      </c>
      <c r="Q3" s="4" t="s">
        <v>8</v>
      </c>
      <c r="R3" s="4" t="s">
        <v>9</v>
      </c>
      <c r="S3" s="5" t="s">
        <v>10</v>
      </c>
    </row>
    <row r="4" customFormat="false" ht="15" hidden="false" customHeight="false" outlineLevel="0" collapsed="false">
      <c r="A4" s="6" t="s">
        <v>11</v>
      </c>
      <c r="B4" s="7" t="n">
        <f aca="false">'[1]vaccinati per comune_almeno1dos'!C42</f>
        <v>1251</v>
      </c>
      <c r="C4" s="7" t="n">
        <f aca="false">'[1]vaccinati per comune_almeno1dos'!D42</f>
        <v>449</v>
      </c>
      <c r="D4" s="8" t="n">
        <f aca="false">C4/B4</f>
        <v>0.358912869704237</v>
      </c>
      <c r="E4" s="7" t="n">
        <f aca="false">'[1]vaccinati per comune_almeno1dos'!F42</f>
        <v>1514</v>
      </c>
      <c r="F4" s="7" t="n">
        <f aca="false">'[1]vaccinati per comune_almeno1dos'!G42</f>
        <v>1363</v>
      </c>
      <c r="G4" s="8" t="n">
        <v>202.37</v>
      </c>
      <c r="H4" s="7" t="n">
        <f aca="false">'[1]vaccinati per comune_almeno1dos'!I42</f>
        <v>3692</v>
      </c>
      <c r="I4" s="7" t="n">
        <f aca="false">'[1]vaccinati per comune_almeno1dos'!J42</f>
        <v>3352</v>
      </c>
      <c r="J4" s="8" t="n">
        <f aca="false">I4/H4</f>
        <v>0.907908992416035</v>
      </c>
      <c r="K4" s="7" t="n">
        <f aca="false">'[1]vaccinati per comune_almeno1dos'!L42</f>
        <v>6256</v>
      </c>
      <c r="L4" s="7" t="n">
        <f aca="false">'[1]vaccinati per comune_almeno1dos'!M42</f>
        <v>5641</v>
      </c>
      <c r="M4" s="8" t="n">
        <f aca="false">L4/K4</f>
        <v>0.901694373401535</v>
      </c>
      <c r="N4" s="7" t="n">
        <f aca="false">'[1]vaccinati per comune_almeno1dos'!O42</f>
        <v>5799</v>
      </c>
      <c r="O4" s="7" t="n">
        <f aca="false">'[1]vaccinati per comune_almeno1dos'!P42</f>
        <v>5646</v>
      </c>
      <c r="P4" s="8" t="n">
        <f aca="false">O4/N4</f>
        <v>0.973616140713916</v>
      </c>
      <c r="Q4" s="9" t="n">
        <f aca="false">N4+H4+K4+E4</f>
        <v>17261</v>
      </c>
      <c r="R4" s="9" t="n">
        <f aca="false">O4+I4+L4+F4</f>
        <v>16002</v>
      </c>
      <c r="S4" s="10" t="n">
        <f aca="false">R4/Q4</f>
        <v>0.927061004576792</v>
      </c>
      <c r="U4" s="11"/>
      <c r="V4" s="12"/>
    </row>
    <row r="5" customFormat="false" ht="15" hidden="false" customHeight="false" outlineLevel="0" collapsed="false">
      <c r="A5" s="13" t="s">
        <v>12</v>
      </c>
      <c r="B5" s="14" t="n">
        <f aca="false">SUM(B4:B4)</f>
        <v>1251</v>
      </c>
      <c r="C5" s="14" t="n">
        <f aca="false">SUM(C4:C4)</f>
        <v>449</v>
      </c>
      <c r="D5" s="15" t="n">
        <f aca="false">C5/B5</f>
        <v>0.358912869704237</v>
      </c>
      <c r="E5" s="14" t="n">
        <f aca="false">SUM(E4:E4)</f>
        <v>1514</v>
      </c>
      <c r="F5" s="14" t="n">
        <f aca="false">SUM(F4:F4)</f>
        <v>1363</v>
      </c>
      <c r="G5" s="15" t="n">
        <f aca="false">F5/E5</f>
        <v>0.900264200792602</v>
      </c>
      <c r="H5" s="14" t="n">
        <f aca="false">SUM(H4:H4)</f>
        <v>3692</v>
      </c>
      <c r="I5" s="14" t="n">
        <f aca="false">SUM(I4:I4)</f>
        <v>3352</v>
      </c>
      <c r="J5" s="15" t="n">
        <f aca="false">I5/H5</f>
        <v>0.907908992416035</v>
      </c>
      <c r="K5" s="14" t="n">
        <f aca="false">SUM(K4:K4)</f>
        <v>6256</v>
      </c>
      <c r="L5" s="14" t="n">
        <f aca="false">SUM(L4:L4)</f>
        <v>5641</v>
      </c>
      <c r="M5" s="15" t="n">
        <f aca="false">L5/K5</f>
        <v>0.901694373401535</v>
      </c>
      <c r="N5" s="14" t="n">
        <f aca="false">SUM(N4:N4)</f>
        <v>5799</v>
      </c>
      <c r="O5" s="14" t="n">
        <f aca="false">SUM(O4:O4)</f>
        <v>5646</v>
      </c>
      <c r="P5" s="15" t="n">
        <f aca="false">O5/N5</f>
        <v>0.973616140713916</v>
      </c>
      <c r="Q5" s="16" t="n">
        <f aca="false">N5+H5+K5+E5</f>
        <v>17261</v>
      </c>
      <c r="R5" s="16" t="n">
        <f aca="false">O5+I5+L5+F5</f>
        <v>16002</v>
      </c>
      <c r="S5" s="17" t="n">
        <f aca="false">R5/Q5</f>
        <v>0.927061004576792</v>
      </c>
      <c r="U5" s="11"/>
      <c r="V5" s="12"/>
    </row>
    <row r="6" customFormat="false" ht="15" hidden="false" customHeight="false" outlineLevel="0" collapsed="false">
      <c r="A6" s="18" t="s">
        <v>13</v>
      </c>
      <c r="B6" s="19" t="n">
        <f aca="false">'[1]vaccinati per comune_almeno1dos'!C49</f>
        <v>53041</v>
      </c>
      <c r="C6" s="19" t="n">
        <f aca="false">'[1]vaccinati per comune_almeno1dos'!D49</f>
        <v>20237</v>
      </c>
      <c r="D6" s="20" t="n">
        <f aca="false">C6/B6</f>
        <v>0.381535038932147</v>
      </c>
      <c r="E6" s="19" t="n">
        <f aca="false">'[1]vaccinati per comune_almeno1dos'!F49</f>
        <v>62075</v>
      </c>
      <c r="F6" s="19" t="n">
        <f aca="false">'[1]vaccinati per comune_almeno1dos'!G49</f>
        <v>55310</v>
      </c>
      <c r="G6" s="20" t="n">
        <f aca="false">F6/E6</f>
        <v>0.891018928715264</v>
      </c>
      <c r="H6" s="19" t="n">
        <f aca="false">'[1]vaccinati per comune_almeno1dos'!I49</f>
        <v>188425</v>
      </c>
      <c r="I6" s="19" t="n">
        <f aca="false">'[1]vaccinati per comune_almeno1dos'!J49</f>
        <v>168167</v>
      </c>
      <c r="J6" s="20" t="n">
        <f aca="false">I6/H6</f>
        <v>0.892487727212419</v>
      </c>
      <c r="K6" s="19" t="n">
        <f aca="false">'[1]vaccinati per comune_almeno1dos'!L49</f>
        <v>275083</v>
      </c>
      <c r="L6" s="19" t="n">
        <f aca="false">'[1]vaccinati per comune_almeno1dos'!M49</f>
        <v>244117</v>
      </c>
      <c r="M6" s="20" t="n">
        <f aca="false">L6/K6</f>
        <v>0.887430339206712</v>
      </c>
      <c r="N6" s="19" t="n">
        <f aca="false">'[1]vaccinati per comune_almeno1dos'!O49</f>
        <v>273914</v>
      </c>
      <c r="O6" s="19" t="n">
        <f aca="false">'[1]vaccinati per comune_almeno1dos'!P49</f>
        <v>262273</v>
      </c>
      <c r="P6" s="20" t="n">
        <f aca="false">O6/N6</f>
        <v>0.957501259519411</v>
      </c>
      <c r="Q6" s="21" t="n">
        <f aca="false">'[1]vaccinati per comune_almeno1dos'!R49</f>
        <v>799497</v>
      </c>
      <c r="R6" s="21" t="n">
        <f aca="false">'[1]vaccinati per comune_almeno1dos'!S49</f>
        <v>729867</v>
      </c>
      <c r="S6" s="22" t="n">
        <f aca="false">R6/Q6</f>
        <v>0.912907740741992</v>
      </c>
    </row>
    <row r="7" customFormat="false" ht="15" hidden="false" customHeight="false" outlineLevel="0" collapsed="false">
      <c r="U7" s="11"/>
      <c r="V7" s="12"/>
    </row>
    <row r="8" customFormat="false" ht="15" hidden="false" customHeight="false" outlineLevel="0" collapsed="false">
      <c r="U8" s="11"/>
      <c r="V8" s="12"/>
    </row>
    <row r="9" customFormat="false" ht="15" hidden="false" customHeight="false" outlineLevel="0" collapsed="false">
      <c r="D9" s="23"/>
      <c r="G9" s="23"/>
      <c r="J9" s="23"/>
      <c r="M9" s="23"/>
      <c r="P9" s="23"/>
      <c r="S9" s="23"/>
      <c r="T9" s="11"/>
      <c r="U9" s="12"/>
    </row>
    <row r="10" customFormat="false" ht="15" hidden="false" customHeight="false" outlineLevel="0" collapsed="false">
      <c r="A10" s="1" t="s">
        <v>14</v>
      </c>
      <c r="D10" s="23"/>
      <c r="G10" s="23"/>
      <c r="J10" s="23"/>
      <c r="M10" s="23"/>
      <c r="P10" s="23"/>
      <c r="S10" s="23"/>
      <c r="T10" s="11"/>
      <c r="U10" s="12"/>
    </row>
    <row r="11" customFormat="false" ht="15" hidden="false" customHeight="false" outlineLevel="0" collapsed="false">
      <c r="A11" s="2" t="s">
        <v>1</v>
      </c>
      <c r="B11" s="3" t="s">
        <v>2</v>
      </c>
      <c r="C11" s="3"/>
      <c r="D11" s="3"/>
      <c r="E11" s="3" t="s">
        <v>3</v>
      </c>
      <c r="F11" s="3"/>
      <c r="G11" s="3"/>
      <c r="H11" s="3" t="s">
        <v>4</v>
      </c>
      <c r="I11" s="3"/>
      <c r="J11" s="3"/>
      <c r="K11" s="3" t="s">
        <v>5</v>
      </c>
      <c r="L11" s="3"/>
      <c r="M11" s="3"/>
      <c r="N11" s="3" t="s">
        <v>6</v>
      </c>
      <c r="O11" s="3"/>
      <c r="P11" s="3"/>
      <c r="Q11" s="2" t="s">
        <v>7</v>
      </c>
      <c r="R11" s="2"/>
      <c r="S11" s="2"/>
      <c r="T11" s="11"/>
      <c r="U11" s="12"/>
    </row>
    <row r="12" customFormat="false" ht="45" hidden="false" customHeight="false" outlineLevel="0" collapsed="false">
      <c r="A12" s="2"/>
      <c r="B12" s="24" t="s">
        <v>15</v>
      </c>
      <c r="C12" s="24" t="s">
        <v>16</v>
      </c>
      <c r="D12" s="5" t="s">
        <v>17</v>
      </c>
      <c r="E12" s="24" t="s">
        <v>15</v>
      </c>
      <c r="F12" s="24" t="s">
        <v>16</v>
      </c>
      <c r="G12" s="5" t="s">
        <v>17</v>
      </c>
      <c r="H12" s="24" t="s">
        <v>15</v>
      </c>
      <c r="I12" s="24" t="s">
        <v>16</v>
      </c>
      <c r="J12" s="5" t="s">
        <v>17</v>
      </c>
      <c r="K12" s="24" t="s">
        <v>15</v>
      </c>
      <c r="L12" s="24" t="s">
        <v>16</v>
      </c>
      <c r="M12" s="5" t="s">
        <v>17</v>
      </c>
      <c r="N12" s="24" t="s">
        <v>15</v>
      </c>
      <c r="O12" s="24" t="s">
        <v>16</v>
      </c>
      <c r="P12" s="5" t="s">
        <v>17</v>
      </c>
      <c r="Q12" s="24" t="s">
        <v>15</v>
      </c>
      <c r="R12" s="24" t="s">
        <v>16</v>
      </c>
      <c r="S12" s="5" t="s">
        <v>17</v>
      </c>
    </row>
    <row r="13" customFormat="false" ht="15" hidden="false" customHeight="false" outlineLevel="0" collapsed="false">
      <c r="A13" s="6" t="s">
        <v>11</v>
      </c>
      <c r="B13" s="7" t="n">
        <f aca="false">'[1]vaccinati per comune_3 dosi'!C42</f>
        <v>350</v>
      </c>
      <c r="C13" s="7" t="n">
        <f aca="false">'[1]vaccinati per comune_3 dosi'!D42</f>
        <v>0</v>
      </c>
      <c r="D13" s="8" t="n">
        <f aca="false">C13/B13</f>
        <v>0</v>
      </c>
      <c r="E13" s="7" t="n">
        <f aca="false">'[1]vaccinati per comune_3 dosi'!F42</f>
        <v>1278</v>
      </c>
      <c r="F13" s="7" t="n">
        <f aca="false">'[1]vaccinati per comune_3 dosi'!G42</f>
        <v>696</v>
      </c>
      <c r="G13" s="8" t="n">
        <f aca="false">F13/E13</f>
        <v>0.544600938967136</v>
      </c>
      <c r="H13" s="7" t="n">
        <f aca="false">'[1]vaccinati per comune_3 dosi'!I42</f>
        <v>3186</v>
      </c>
      <c r="I13" s="7" t="n">
        <f aca="false">'[1]vaccinati per comune_3 dosi'!J42</f>
        <v>1961</v>
      </c>
      <c r="J13" s="8" t="n">
        <f aca="false">I13/H13</f>
        <v>0.615505335844319</v>
      </c>
      <c r="K13" s="7" t="n">
        <f aca="false">'[1]vaccinati per comune_3 dosi'!L42</f>
        <v>5476</v>
      </c>
      <c r="L13" s="7" t="n">
        <f aca="false">'[1]vaccinati per comune_3 dosi'!M42</f>
        <v>4164</v>
      </c>
      <c r="M13" s="8" t="n">
        <f aca="false">L13/K13</f>
        <v>0.760409057706355</v>
      </c>
      <c r="N13" s="7" t="n">
        <f aca="false">'[1]vaccinati per comune_3 dosi'!O42</f>
        <v>5576</v>
      </c>
      <c r="O13" s="7" t="n">
        <f aca="false">'[1]vaccinati per comune_3 dosi'!P42</f>
        <v>4999</v>
      </c>
      <c r="P13" s="8" t="n">
        <f aca="false">O13/N13</f>
        <v>0.896520803443329</v>
      </c>
      <c r="Q13" s="9" t="n">
        <f aca="false">N13+H13+K13+E13</f>
        <v>15516</v>
      </c>
      <c r="R13" s="9" t="n">
        <f aca="false">O13+I13+L13+F13</f>
        <v>11820</v>
      </c>
      <c r="S13" s="10" t="n">
        <f aca="false">R13/Q13</f>
        <v>0.761794276875483</v>
      </c>
    </row>
    <row r="14" customFormat="false" ht="15" hidden="false" customHeight="false" outlineLevel="0" collapsed="false">
      <c r="A14" s="13" t="s">
        <v>12</v>
      </c>
      <c r="B14" s="14" t="n">
        <f aca="false">SUM(B13:B13)</f>
        <v>350</v>
      </c>
      <c r="C14" s="14" t="n">
        <f aca="false">SUM(C13:C13)</f>
        <v>0</v>
      </c>
      <c r="D14" s="15" t="n">
        <f aca="false">C14/B14</f>
        <v>0</v>
      </c>
      <c r="E14" s="14" t="n">
        <f aca="false">SUM(E13:E13)</f>
        <v>1278</v>
      </c>
      <c r="F14" s="14" t="n">
        <f aca="false">SUM(F13:F13)</f>
        <v>696</v>
      </c>
      <c r="G14" s="15" t="n">
        <f aca="false">F14/E14</f>
        <v>0.544600938967136</v>
      </c>
      <c r="H14" s="14" t="n">
        <f aca="false">SUM(H13:H13)</f>
        <v>3186</v>
      </c>
      <c r="I14" s="14" t="n">
        <f aca="false">SUM(I13:I13)</f>
        <v>1961</v>
      </c>
      <c r="J14" s="15" t="n">
        <f aca="false">I14/H14</f>
        <v>0.615505335844319</v>
      </c>
      <c r="K14" s="14" t="n">
        <f aca="false">SUM(K13:K13)</f>
        <v>5476</v>
      </c>
      <c r="L14" s="14" t="n">
        <f aca="false">SUM(L13:L13)</f>
        <v>4164</v>
      </c>
      <c r="M14" s="15" t="n">
        <f aca="false">L14/K14</f>
        <v>0.760409057706355</v>
      </c>
      <c r="N14" s="14" t="n">
        <f aca="false">SUM(N13:N13)</f>
        <v>5576</v>
      </c>
      <c r="O14" s="14" t="n">
        <f aca="false">SUM(O13:O13)</f>
        <v>4999</v>
      </c>
      <c r="P14" s="15" t="n">
        <f aca="false">O14/N14</f>
        <v>0.896520803443329</v>
      </c>
      <c r="Q14" s="16" t="n">
        <f aca="false">N14+H14+K14+E14</f>
        <v>15516</v>
      </c>
      <c r="R14" s="16" t="n">
        <f aca="false">O14+I14+L14+F14</f>
        <v>11820</v>
      </c>
      <c r="S14" s="17" t="n">
        <f aca="false">R14/Q14</f>
        <v>0.761794276875483</v>
      </c>
    </row>
    <row r="15" customFormat="false" ht="15" hidden="false" customHeight="false" outlineLevel="0" collapsed="false">
      <c r="A15" s="18" t="s">
        <v>13</v>
      </c>
      <c r="B15" s="19" t="n">
        <f aca="false">'[1]vaccinati per comune_3 dosi'!C49</f>
        <v>15867</v>
      </c>
      <c r="C15" s="19" t="n">
        <f aca="false">'[1]vaccinati per comune_3 dosi'!D49</f>
        <v>0</v>
      </c>
      <c r="D15" s="20" t="n">
        <f aca="false">C15/B15</f>
        <v>0</v>
      </c>
      <c r="E15" s="19" t="n">
        <f aca="false">'[1]vaccinati per comune_3 dosi'!F49</f>
        <v>52179</v>
      </c>
      <c r="F15" s="19" t="n">
        <f aca="false">'[1]vaccinati per comune_3 dosi'!G49</f>
        <v>27122</v>
      </c>
      <c r="G15" s="20" t="n">
        <f aca="false">F15/E15</f>
        <v>0.519787654037065</v>
      </c>
      <c r="H15" s="19" t="n">
        <f aca="false">'[1]vaccinati per comune_3 dosi'!I49</f>
        <v>160675</v>
      </c>
      <c r="I15" s="19" t="n">
        <f aca="false">'[1]vaccinati per comune_3 dosi'!J49</f>
        <v>99690</v>
      </c>
      <c r="J15" s="20" t="n">
        <f aca="false">I15/H15</f>
        <v>0.620444997666096</v>
      </c>
      <c r="K15" s="19" t="n">
        <f aca="false">'[1]vaccinati per comune_3 dosi'!L49</f>
        <v>237585</v>
      </c>
      <c r="L15" s="19" t="n">
        <f aca="false">'[1]vaccinati per comune_3 dosi'!M49</f>
        <v>181421</v>
      </c>
      <c r="M15" s="20" t="n">
        <f aca="false">L15/K15</f>
        <v>0.763604604667803</v>
      </c>
      <c r="N15" s="19" t="n">
        <f aca="false">'[1]vaccinati per comune_3 dosi'!O49</f>
        <v>258774</v>
      </c>
      <c r="O15" s="19" t="n">
        <f aca="false">'[1]vaccinati per comune_3 dosi'!P49</f>
        <v>228430</v>
      </c>
      <c r="P15" s="20" t="n">
        <f aca="false">O15/N15</f>
        <v>0.882739378762936</v>
      </c>
      <c r="Q15" s="21" t="n">
        <f aca="false">'[1]vaccinati per comune_3 dosi'!R49</f>
        <v>709213</v>
      </c>
      <c r="R15" s="21" t="n">
        <f aca="false">'[1]vaccinati per comune_3 dosi'!S49</f>
        <v>536663</v>
      </c>
      <c r="S15" s="22" t="n">
        <f aca="false">R15/Q15</f>
        <v>0.756702147309764</v>
      </c>
    </row>
    <row r="16" customFormat="false" ht="15" hidden="false" customHeight="false" outlineLevel="0" collapsed="false">
      <c r="A16" s="25" t="s">
        <v>18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2:A3"/>
    <mergeCell ref="B2:D2"/>
    <mergeCell ref="E2:G2"/>
    <mergeCell ref="H2:J2"/>
    <mergeCell ref="K2:M2"/>
    <mergeCell ref="N2:P2"/>
    <mergeCell ref="Q2:S2"/>
    <mergeCell ref="A11:A12"/>
    <mergeCell ref="B11:D11"/>
    <mergeCell ref="E11:G11"/>
    <mergeCell ref="H11:J11"/>
    <mergeCell ref="K11:M11"/>
    <mergeCell ref="N11:P11"/>
    <mergeCell ref="Q11:S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LibreOffice/7.2.1.2$MacOSX_X86_64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2022-03-08T12:04:24Z</dcterms:created>
  <dc:creator>c.giansante</dc:creator>
  <dc:description/>
  <dc:language>it-IT</dc:language>
  <cp:lastModifiedBy/>
  <dcterms:modified xsi:type="dcterms:W3CDTF">2022-03-08T15:44:57Z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